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7100" windowHeight="12660" activeTab="0"/>
  </bookViews>
  <sheets>
    <sheet name="ATM=1" sheetId="1" r:id="rId1"/>
    <sheet name="Pressu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<sst xmlns="http://schemas.openxmlformats.org/spreadsheetml/2006/main" count="18" uniqueCount="16">
  <si>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Temp</t>
  </si>
  <si>
    <t>Saturated oxygen assuming 1 atm pressure</t>
  </si>
  <si>
    <t>Atmospheric pressure =</t>
  </si>
  <si>
    <t>From Table</t>
  </si>
  <si>
    <t>Formula for saturated oxygen concentration</t>
  </si>
  <si>
    <t>Temperature</t>
  </si>
  <si>
    <t>Saturated oxygen adjusted for atmospheric pressure</t>
  </si>
  <si>
    <t xml:space="preserve">Phoebe and TyAnn: </t>
  </si>
  <si>
    <t>The cells below contain the formula for calculating saturated dissolved oxygen concentration from temperature (assuming an atmospheric pressure of 1 atm).</t>
  </si>
  <si>
    <t>1)  calculate the average water temperature in the bucket in which you calibrated your probes</t>
  </si>
  <si>
    <t>2) Paste the first cell (B8) immediately to the right of the average value for temperature.  This will give you the dissolved oxygen concentration in the bucket</t>
  </si>
  <si>
    <t>3) Calculate the average mV reading for each of the probes while it was in the bucket (use only the readings when it was stable)</t>
  </si>
  <si>
    <t>4) For each of the probes, calculate the calibration constant by dividing saturated oxygen concentration by the milivolt reading</t>
  </si>
  <si>
    <t xml:space="preserve">5) This constant gets multiplied by all of your mV readings to convert them to mg O2/L.  </t>
  </si>
  <si>
    <t>Ignore this unless you want to consider the effects of atmospheric pressure on dissolved oxygen</t>
  </si>
  <si>
    <t>Formula for calculating the saturated oxygen concentration from water temperature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</si>
</sst>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E18" sqref="E18"/>
    </sheetView>
  </sheetViews>
  <sheetFormatPr defaultColWidth="9.140625" defaultRowHeight="12.75"/>
  <cols>
    <col min="3" max="3" width="11.57421875" style="0" bestFit="1" customWidth="1"/>
  </cols>
  <sheetData>
    <row r="1" ht="12.75">
      <c r="A1" t="s">
        <v>15</v>
      </c>
    </row>
    <row r="2" ht="12.75">
      <c r="A2" t="s">
        <v>7</v>
      </c>
    </row>
    <row r="3" ht="12.75">
      <c r="B3" t="s">
        <v>8</v>
      </c>
    </row>
    <row r="4" ht="12.75">
      <c r="B4" t="s">
        <v>9</v>
      </c>
    </row>
    <row r="5" ht="12.75">
      <c r="B5" t="s">
        <v>10</v>
      </c>
    </row>
    <row r="6" ht="12.75">
      <c r="B6" t="s">
        <v>11</v>
      </c>
    </row>
    <row r="7" ht="12.75">
      <c r="B7" t="s">
        <v>12</v>
      </c>
    </row>
    <row r="8" ht="12.75">
      <c r="B8" t="s">
        <v>13</v>
      </c>
    </row>
    <row r="10" spans="1:2" ht="12.75">
      <c r="A10" t="s">
        <v>0</v>
      </c>
      <c r="B10" t="s">
        <v>1</v>
      </c>
    </row>
    <row r="11" spans="1:2" ht="12.75">
      <c r="A11">
        <v>0</v>
      </c>
      <c r="B11" s="1">
        <f>((EXP(7.7117-1.31403*LN(A11+45.93)))*(1-EXP(11.8571-(3840.7/(A11+273.15))-(216961/((A11+273.15)^2))))*(1-(0.000975-(0.00001426*A11)+(0.00000006436*(A11^2)))))/(1-EXP(11.8571-(3840.7/(A11+273.15))-(216961/((A11+273.15)^2))))/(1-(0.000975-(0.00001426*A11)+(0.00000006436*(A11^2))))</f>
        <v>14.625279142892989</v>
      </c>
    </row>
    <row r="12" spans="1:3" ht="12.75">
      <c r="A12">
        <v>1</v>
      </c>
      <c r="B12" s="1">
        <f aca="true" t="shared" si="0" ref="B12:B36">((EXP(7.7117-1.31403*LN(A12+45.93)))*(1-EXP(11.8571-(3840.7/(A12+273.15))-(216961/((A12+273.15)^2))))*(1-(0.000975-(0.00001426*A12)+(0.00000006436*(A12^2)))))/(1-EXP(11.8571-(3840.7/(A12+273.15))-(216961/((A12+273.15)^2))))/(1-(0.000975-(0.00001426*A12)+(0.00000006436*(A12^2))))</f>
        <v>14.217151270637766</v>
      </c>
      <c r="C12" s="1"/>
    </row>
    <row r="13" spans="1:3" ht="12.75">
      <c r="A13">
        <v>2</v>
      </c>
      <c r="B13" s="1">
        <f t="shared" si="0"/>
        <v>13.828662459825903</v>
      </c>
      <c r="C13" s="1"/>
    </row>
    <row r="14" spans="1:3" ht="12.75">
      <c r="A14">
        <v>3</v>
      </c>
      <c r="B14" s="1">
        <f t="shared" si="0"/>
        <v>13.458486875469989</v>
      </c>
      <c r="C14" s="1"/>
    </row>
    <row r="15" spans="1:3" ht="12.75">
      <c r="A15">
        <v>4</v>
      </c>
      <c r="B15" s="1">
        <f t="shared" si="0"/>
        <v>13.105412871068607</v>
      </c>
      <c r="C15" s="1"/>
    </row>
    <row r="16" spans="1:3" ht="12.75">
      <c r="A16">
        <v>5</v>
      </c>
      <c r="B16" s="1">
        <f t="shared" si="0"/>
        <v>12.768331111606244</v>
      </c>
      <c r="C16" s="1"/>
    </row>
    <row r="17" spans="1:3" ht="12.75">
      <c r="A17">
        <v>6</v>
      </c>
      <c r="B17" s="1">
        <f t="shared" si="0"/>
        <v>12.446224136184492</v>
      </c>
      <c r="C17" s="1"/>
    </row>
    <row r="18" spans="1:3" ht="12.75">
      <c r="A18">
        <v>7</v>
      </c>
      <c r="B18" s="1">
        <f t="shared" si="0"/>
        <v>12.13815716195663</v>
      </c>
      <c r="C18" s="1"/>
    </row>
    <row r="19" spans="1:3" ht="12.75">
      <c r="A19">
        <v>8</v>
      </c>
      <c r="B19" s="1">
        <f t="shared" si="0"/>
        <v>11.843269961521345</v>
      </c>
      <c r="C19" s="1"/>
    </row>
    <row r="20" spans="1:3" ht="12.75">
      <c r="A20">
        <v>9</v>
      </c>
      <c r="B20" s="1">
        <f t="shared" si="0"/>
        <v>11.560769671260708</v>
      </c>
      <c r="C20" s="1"/>
    </row>
    <row r="21" spans="1:3" ht="12.75">
      <c r="A21">
        <v>10</v>
      </c>
      <c r="B21" s="1">
        <f t="shared" si="0"/>
        <v>11.289924409231663</v>
      </c>
      <c r="C21" s="1"/>
    </row>
    <row r="22" spans="1:3" ht="12.75">
      <c r="A22">
        <v>11</v>
      </c>
      <c r="B22" s="1">
        <f t="shared" si="0"/>
        <v>11.03005759889787</v>
      </c>
      <c r="C22" s="1"/>
    </row>
    <row r="23" spans="1:3" ht="12.75">
      <c r="A23">
        <v>12</v>
      </c>
      <c r="B23" s="1">
        <f t="shared" si="0"/>
        <v>10.780542909832068</v>
      </c>
      <c r="C23" s="1"/>
    </row>
    <row r="24" spans="1:3" ht="12.75">
      <c r="A24">
        <v>13</v>
      </c>
      <c r="B24" s="1">
        <f t="shared" si="0"/>
        <v>10.54079973902286</v>
      </c>
      <c r="C24" s="1"/>
    </row>
    <row r="25" spans="1:3" ht="12.75">
      <c r="A25">
        <v>14</v>
      </c>
      <c r="B25" s="1">
        <f t="shared" si="0"/>
        <v>10.310289166985743</v>
      </c>
      <c r="C25" s="1"/>
    </row>
    <row r="26" spans="1:3" ht="12.75">
      <c r="A26">
        <v>15</v>
      </c>
      <c r="B26" s="1">
        <f t="shared" si="0"/>
        <v>10.088510331832923</v>
      </c>
      <c r="C26" s="1"/>
    </row>
    <row r="27" spans="1:3" ht="12.75">
      <c r="A27">
        <v>16</v>
      </c>
      <c r="B27" s="1">
        <f t="shared" si="0"/>
        <v>9.874997172068081</v>
      </c>
      <c r="C27" s="1"/>
    </row>
    <row r="28" spans="1:3" ht="12.75">
      <c r="A28">
        <v>17</v>
      </c>
      <c r="B28" s="1">
        <f t="shared" si="0"/>
        <v>9.669315495360262</v>
      </c>
      <c r="C28" s="1"/>
    </row>
    <row r="29" spans="1:3" ht="12.75">
      <c r="A29">
        <v>18</v>
      </c>
      <c r="B29" s="1">
        <f t="shared" si="0"/>
        <v>9.471060336096164</v>
      </c>
      <c r="C29" s="1"/>
    </row>
    <row r="30" spans="1:3" ht="12.75">
      <c r="A30">
        <v>19</v>
      </c>
      <c r="B30" s="1">
        <f t="shared" si="0"/>
        <v>9.279853569261459</v>
      </c>
      <c r="C30" s="1"/>
    </row>
    <row r="31" spans="1:3" ht="12.75">
      <c r="A31">
        <v>20</v>
      </c>
      <c r="B31" s="1">
        <f t="shared" si="0"/>
        <v>9.095341752284368</v>
      </c>
      <c r="C31" s="1"/>
    </row>
    <row r="32" spans="1:3" ht="12.75">
      <c r="A32">
        <v>21</v>
      </c>
      <c r="B32" s="1">
        <f t="shared" si="0"/>
        <v>8.917194169989234</v>
      </c>
      <c r="C32" s="1"/>
    </row>
    <row r="33" spans="1:3" ht="12.75">
      <c r="A33">
        <v>22</v>
      </c>
      <c r="B33" s="1">
        <f t="shared" si="0"/>
        <v>8.745101060843004</v>
      </c>
      <c r="C33" s="1"/>
    </row>
    <row r="34" spans="1:3" ht="12.75">
      <c r="A34">
        <v>23</v>
      </c>
      <c r="B34" s="1">
        <f t="shared" si="0"/>
        <v>8.578772005302572</v>
      </c>
      <c r="C34" s="1"/>
    </row>
    <row r="35" spans="1:3" ht="12.75">
      <c r="A35">
        <v>24</v>
      </c>
      <c r="B35" s="1">
        <f t="shared" si="0"/>
        <v>8.417934459347315</v>
      </c>
      <c r="C35" s="1"/>
    </row>
    <row r="36" spans="1:3" ht="12.75">
      <c r="A36">
        <v>25</v>
      </c>
      <c r="B36" s="1">
        <f t="shared" si="0"/>
        <v>8.262332418259998</v>
      </c>
      <c r="C36" s="1"/>
    </row>
    <row r="37" ht="12.75">
      <c r="C3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2" sqref="A2"/>
    </sheetView>
  </sheetViews>
  <sheetFormatPr defaultColWidth="9.140625" defaultRowHeight="12.75"/>
  <cols>
    <col min="3" max="3" width="11.57421875" style="0" bestFit="1" customWidth="1"/>
  </cols>
  <sheetData>
    <row r="1" ht="12.75">
      <c r="A1" t="s">
        <v>4</v>
      </c>
    </row>
    <row r="2" ht="12.75">
      <c r="A2" t="s">
        <v>14</v>
      </c>
    </row>
    <row r="5" spans="2:3" ht="12.75">
      <c r="B5" t="s">
        <v>2</v>
      </c>
      <c r="C5">
        <v>1</v>
      </c>
    </row>
    <row r="8" spans="2:9" ht="12.75">
      <c r="B8" t="s">
        <v>5</v>
      </c>
      <c r="C8" t="s">
        <v>6</v>
      </c>
      <c r="F8" t="s">
        <v>3</v>
      </c>
      <c r="H8" t="s">
        <v>0</v>
      </c>
      <c r="I8" t="s">
        <v>1</v>
      </c>
    </row>
    <row r="9" spans="2:9" ht="12.75">
      <c r="B9">
        <v>0</v>
      </c>
      <c r="C9" s="1">
        <f>((EXP(7.7117-1.31403*LN(B9+45.93)))*(1-EXP(11.8571-(3840.7/(B9+273.15))-(216961/((B9+273.15)^2))))*(1-(0.000975-(0.00001426*B9)+(0.00000006436*(B9^2)))))/(1-EXP(11.8571-(3840.7/(B9+273.15))-(216961/((B9+273.15)^2))))/(1-(0.000975-(0.00001426*B9)+(0.00000006436*(B9^2))))</f>
        <v>14.625279142892989</v>
      </c>
      <c r="E9">
        <v>0</v>
      </c>
      <c r="F9">
        <v>14.6</v>
      </c>
      <c r="H9">
        <v>0</v>
      </c>
      <c r="I9" s="1">
        <f>((EXP(7.7117-1.31403*LN(H9+45.93)))*(1-EXP(11.8571-(3840.7/(H9+273.15))-(216961/((H9+273.15)^2))))*(1-(0.000975-(0.00001426*H9)+(0.00000006436*(H9^2)))))/(1-EXP(11.8571-(3840.7/(H9+273.15))-(216961/((H9+273.15)^2))))/(1-(0.000975-(0.00001426*H9)+(0.00000006436*(H9^2))))</f>
        <v>14.625279142892989</v>
      </c>
    </row>
    <row r="10" spans="2:9" ht="12.75">
      <c r="B10">
        <v>1</v>
      </c>
      <c r="C10" s="1">
        <f aca="true" t="shared" si="0" ref="C10:C34">(($C$5*EXP(7.7117-1.31403*LN(B10+45.93)))*(1-EXP(11.8571-(3840.7/(B10+273.15))-(216961/((B10+273.15)^2)))/$C$5)*(1-(0.000975-(0.00001426*B10)+(0.00000006436*(B10^2)))*$C$5))/(1-EXP(11.8571-(3840.7/(B10+273.15))-(216961/((B10+273.15)^2)))/$C$5)/(1-(0.000975-(0.00001426*B10)+(0.00000006436*(B10^2))))</f>
        <v>14.217151270637766</v>
      </c>
      <c r="E10">
        <v>1</v>
      </c>
      <c r="F10">
        <v>14.2</v>
      </c>
      <c r="H10">
        <v>1</v>
      </c>
      <c r="I10" s="1">
        <f aca="true" t="shared" si="1" ref="I10:I34">((EXP(7.7117-1.31403*LN(H10+45.93)))*(1-EXP(11.8571-(3840.7/(H10+273.15))-(216961/((H10+273.15)^2))))*(1-(0.000975-(0.00001426*H10)+(0.00000006436*(H10^2)))))/(1-EXP(11.8571-(3840.7/(H10+273.15))-(216961/((H10+273.15)^2))))/(1-(0.000975-(0.00001426*H10)+(0.00000006436*(H10^2))))</f>
        <v>14.217151270637766</v>
      </c>
    </row>
    <row r="11" spans="2:9" ht="12.75">
      <c r="B11">
        <v>2</v>
      </c>
      <c r="C11" s="1">
        <f t="shared" si="0"/>
        <v>13.828662459825903</v>
      </c>
      <c r="E11">
        <v>2</v>
      </c>
      <c r="F11">
        <v>13.8</v>
      </c>
      <c r="H11">
        <v>2</v>
      </c>
      <c r="I11" s="1">
        <f t="shared" si="1"/>
        <v>13.828662459825903</v>
      </c>
    </row>
    <row r="12" spans="2:9" ht="12.75">
      <c r="B12">
        <v>3</v>
      </c>
      <c r="C12" s="1">
        <f t="shared" si="0"/>
        <v>13.458486875469989</v>
      </c>
      <c r="E12">
        <v>3</v>
      </c>
      <c r="F12">
        <v>13.5</v>
      </c>
      <c r="H12">
        <v>3</v>
      </c>
      <c r="I12" s="1">
        <f t="shared" si="1"/>
        <v>13.458486875469989</v>
      </c>
    </row>
    <row r="13" spans="2:9" ht="12.75">
      <c r="B13">
        <v>4</v>
      </c>
      <c r="C13" s="1">
        <f t="shared" si="0"/>
        <v>13.105412871068607</v>
      </c>
      <c r="E13">
        <v>4</v>
      </c>
      <c r="F13">
        <v>13.1</v>
      </c>
      <c r="H13">
        <v>4</v>
      </c>
      <c r="I13" s="1">
        <f t="shared" si="1"/>
        <v>13.105412871068607</v>
      </c>
    </row>
    <row r="14" spans="2:9" ht="12.75">
      <c r="B14">
        <v>5</v>
      </c>
      <c r="C14" s="1">
        <f t="shared" si="0"/>
        <v>12.768331111606244</v>
      </c>
      <c r="E14">
        <v>5</v>
      </c>
      <c r="F14">
        <v>12.8</v>
      </c>
      <c r="H14">
        <v>5</v>
      </c>
      <c r="I14" s="1">
        <f t="shared" si="1"/>
        <v>12.768331111606244</v>
      </c>
    </row>
    <row r="15" spans="2:9" ht="12.75">
      <c r="B15">
        <v>6</v>
      </c>
      <c r="C15" s="1">
        <f t="shared" si="0"/>
        <v>12.446224136184492</v>
      </c>
      <c r="E15">
        <v>6</v>
      </c>
      <c r="F15">
        <v>12.5</v>
      </c>
      <c r="H15">
        <v>6</v>
      </c>
      <c r="I15" s="1">
        <f t="shared" si="1"/>
        <v>12.446224136184492</v>
      </c>
    </row>
    <row r="16" spans="2:9" ht="12.75">
      <c r="B16">
        <v>7</v>
      </c>
      <c r="C16" s="1">
        <f t="shared" si="0"/>
        <v>12.13815716195663</v>
      </c>
      <c r="E16">
        <v>7</v>
      </c>
      <c r="F16">
        <v>12.2</v>
      </c>
      <c r="H16">
        <v>7</v>
      </c>
      <c r="I16" s="1">
        <f t="shared" si="1"/>
        <v>12.13815716195663</v>
      </c>
    </row>
    <row r="17" spans="2:9" ht="12.75">
      <c r="B17">
        <v>8</v>
      </c>
      <c r="C17" s="1">
        <f t="shared" si="0"/>
        <v>11.843269961521345</v>
      </c>
      <c r="E17">
        <v>8</v>
      </c>
      <c r="F17">
        <v>11.9</v>
      </c>
      <c r="H17">
        <v>8</v>
      </c>
      <c r="I17" s="1">
        <f t="shared" si="1"/>
        <v>11.843269961521345</v>
      </c>
    </row>
    <row r="18" spans="2:9" ht="12.75">
      <c r="B18">
        <v>9</v>
      </c>
      <c r="C18" s="1">
        <f t="shared" si="0"/>
        <v>11.560769671260708</v>
      </c>
      <c r="E18">
        <v>9</v>
      </c>
      <c r="F18">
        <v>11.6</v>
      </c>
      <c r="H18">
        <v>9</v>
      </c>
      <c r="I18" s="1">
        <f t="shared" si="1"/>
        <v>11.560769671260708</v>
      </c>
    </row>
    <row r="19" spans="2:9" ht="12.75">
      <c r="B19">
        <v>10</v>
      </c>
      <c r="C19" s="1">
        <f t="shared" si="0"/>
        <v>11.289924409231663</v>
      </c>
      <c r="E19">
        <v>10</v>
      </c>
      <c r="F19">
        <v>11.3</v>
      </c>
      <c r="H19">
        <v>10</v>
      </c>
      <c r="I19" s="1">
        <f t="shared" si="1"/>
        <v>11.289924409231663</v>
      </c>
    </row>
    <row r="20" spans="2:9" ht="12.75">
      <c r="B20">
        <v>11</v>
      </c>
      <c r="C20" s="1">
        <f t="shared" si="0"/>
        <v>11.03005759889787</v>
      </c>
      <c r="E20">
        <v>11</v>
      </c>
      <c r="F20">
        <v>11.1</v>
      </c>
      <c r="H20">
        <v>11</v>
      </c>
      <c r="I20" s="1">
        <f t="shared" si="1"/>
        <v>11.03005759889787</v>
      </c>
    </row>
    <row r="21" spans="2:9" ht="12.75">
      <c r="B21">
        <v>12</v>
      </c>
      <c r="C21" s="1">
        <f t="shared" si="0"/>
        <v>10.780542909832068</v>
      </c>
      <c r="E21">
        <v>12</v>
      </c>
      <c r="F21">
        <v>10.8</v>
      </c>
      <c r="H21">
        <v>12</v>
      </c>
      <c r="I21" s="1">
        <f t="shared" si="1"/>
        <v>10.780542909832068</v>
      </c>
    </row>
    <row r="22" spans="2:9" ht="12.75">
      <c r="B22">
        <v>13</v>
      </c>
      <c r="C22" s="1">
        <f t="shared" si="0"/>
        <v>10.54079973902286</v>
      </c>
      <c r="E22">
        <v>13</v>
      </c>
      <c r="F22">
        <v>10.6</v>
      </c>
      <c r="H22">
        <v>13</v>
      </c>
      <c r="I22" s="1">
        <f t="shared" si="1"/>
        <v>10.54079973902286</v>
      </c>
    </row>
    <row r="23" spans="2:9" ht="12.75">
      <c r="B23">
        <v>14</v>
      </c>
      <c r="C23" s="1">
        <f t="shared" si="0"/>
        <v>10.310289166985743</v>
      </c>
      <c r="E23">
        <v>14</v>
      </c>
      <c r="F23">
        <v>10.4</v>
      </c>
      <c r="H23">
        <v>14</v>
      </c>
      <c r="I23" s="1">
        <f t="shared" si="1"/>
        <v>10.310289166985743</v>
      </c>
    </row>
    <row r="24" spans="2:9" ht="12.75">
      <c r="B24">
        <v>15</v>
      </c>
      <c r="C24" s="1">
        <f t="shared" si="0"/>
        <v>10.088510331832923</v>
      </c>
      <c r="E24">
        <v>15</v>
      </c>
      <c r="F24">
        <v>10.2</v>
      </c>
      <c r="H24">
        <v>15</v>
      </c>
      <c r="I24" s="1">
        <f t="shared" si="1"/>
        <v>10.088510331832923</v>
      </c>
    </row>
    <row r="25" spans="2:9" ht="12.75">
      <c r="B25">
        <v>16</v>
      </c>
      <c r="C25" s="1">
        <f t="shared" si="0"/>
        <v>9.874997172068081</v>
      </c>
      <c r="E25">
        <v>16</v>
      </c>
      <c r="F25">
        <v>10</v>
      </c>
      <c r="H25">
        <v>16</v>
      </c>
      <c r="I25" s="1">
        <f t="shared" si="1"/>
        <v>9.874997172068081</v>
      </c>
    </row>
    <row r="26" spans="2:9" ht="12.75">
      <c r="B26">
        <v>17</v>
      </c>
      <c r="C26" s="1">
        <f t="shared" si="0"/>
        <v>9.669315495360262</v>
      </c>
      <c r="E26">
        <v>17</v>
      </c>
      <c r="F26">
        <v>9.7</v>
      </c>
      <c r="H26">
        <v>17</v>
      </c>
      <c r="I26" s="1">
        <f t="shared" si="1"/>
        <v>9.669315495360262</v>
      </c>
    </row>
    <row r="27" spans="2:9" ht="12.75">
      <c r="B27">
        <v>18</v>
      </c>
      <c r="C27" s="1">
        <f t="shared" si="0"/>
        <v>9.471060336096164</v>
      </c>
      <c r="E27">
        <v>18</v>
      </c>
      <c r="F27">
        <v>9.5</v>
      </c>
      <c r="H27">
        <v>18</v>
      </c>
      <c r="I27" s="1">
        <f t="shared" si="1"/>
        <v>9.471060336096164</v>
      </c>
    </row>
    <row r="28" spans="2:9" ht="12.75">
      <c r="B28">
        <v>19</v>
      </c>
      <c r="C28" s="1">
        <f t="shared" si="0"/>
        <v>9.279853569261459</v>
      </c>
      <c r="E28">
        <v>19</v>
      </c>
      <c r="F28">
        <v>9.4</v>
      </c>
      <c r="H28">
        <v>19</v>
      </c>
      <c r="I28" s="1">
        <f t="shared" si="1"/>
        <v>9.279853569261459</v>
      </c>
    </row>
    <row r="29" spans="2:9" ht="12.75">
      <c r="B29">
        <v>20</v>
      </c>
      <c r="C29" s="1">
        <f t="shared" si="0"/>
        <v>9.095341752284368</v>
      </c>
      <c r="E29">
        <v>20</v>
      </c>
      <c r="F29">
        <v>9.2</v>
      </c>
      <c r="H29">
        <v>20</v>
      </c>
      <c r="I29" s="1">
        <f t="shared" si="1"/>
        <v>9.095341752284368</v>
      </c>
    </row>
    <row r="30" spans="2:9" ht="12.75">
      <c r="B30">
        <v>21</v>
      </c>
      <c r="C30" s="1">
        <f t="shared" si="0"/>
        <v>8.917194169989234</v>
      </c>
      <c r="E30">
        <v>21</v>
      </c>
      <c r="F30">
        <v>9</v>
      </c>
      <c r="H30">
        <v>21</v>
      </c>
      <c r="I30" s="1">
        <f t="shared" si="1"/>
        <v>8.917194169989234</v>
      </c>
    </row>
    <row r="31" spans="2:9" ht="12.75">
      <c r="B31">
        <v>22</v>
      </c>
      <c r="C31" s="1">
        <f t="shared" si="0"/>
        <v>8.745101060843004</v>
      </c>
      <c r="E31">
        <v>22</v>
      </c>
      <c r="F31">
        <v>8.8</v>
      </c>
      <c r="H31">
        <v>22</v>
      </c>
      <c r="I31" s="1">
        <f t="shared" si="1"/>
        <v>8.745101060843004</v>
      </c>
    </row>
    <row r="32" spans="2:9" ht="12.75">
      <c r="B32">
        <v>23</v>
      </c>
      <c r="C32" s="1">
        <f t="shared" si="0"/>
        <v>8.578772005302572</v>
      </c>
      <c r="E32">
        <v>23</v>
      </c>
      <c r="F32">
        <v>8.7</v>
      </c>
      <c r="H32">
        <v>23</v>
      </c>
      <c r="I32" s="1">
        <f t="shared" si="1"/>
        <v>8.578772005302572</v>
      </c>
    </row>
    <row r="33" spans="2:9" ht="12.75">
      <c r="B33">
        <v>24</v>
      </c>
      <c r="C33" s="1">
        <f t="shared" si="0"/>
        <v>8.417934459347315</v>
      </c>
      <c r="E33">
        <v>24</v>
      </c>
      <c r="F33">
        <v>8.5</v>
      </c>
      <c r="H33">
        <v>24</v>
      </c>
      <c r="I33" s="1">
        <f t="shared" si="1"/>
        <v>8.417934459347315</v>
      </c>
    </row>
    <row r="34" spans="2:9" ht="12.75">
      <c r="B34">
        <v>25</v>
      </c>
      <c r="C34" s="1">
        <f t="shared" si="0"/>
        <v>8.262332418259998</v>
      </c>
      <c r="E34">
        <v>25</v>
      </c>
      <c r="F34">
        <v>8.4</v>
      </c>
      <c r="H34">
        <v>25</v>
      </c>
      <c r="I34" s="1">
        <f t="shared" si="1"/>
        <v>8.262332418259998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Petersen</dc:creator>
  <cp:keywords/>
  <dc:description/>
  <cp:lastModifiedBy>John Petersen</cp:lastModifiedBy>
  <dcterms:created xsi:type="dcterms:W3CDTF">2003-11-20T04:20:58Z</dcterms:created>
  <dcterms:modified xsi:type="dcterms:W3CDTF">2008-08-30T18:33:43Z</dcterms:modified>
  <cp:category/>
  <cp:version/>
  <cp:contentType/>
  <cp:contentStatus/>
</cp:coreProperties>
</file>